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6060" yWindow="270" windowWidth="12435" windowHeight="9945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E54" i="2" l="1"/>
  <c r="E53" i="2"/>
  <c r="E52" i="2"/>
  <c r="E51" i="2"/>
  <c r="E49" i="2"/>
  <c r="E48" i="2"/>
  <c r="E47" i="2"/>
  <c r="E46" i="2"/>
  <c r="E45" i="2"/>
  <c r="E43" i="2"/>
  <c r="E42" i="2"/>
  <c r="E41" i="2"/>
  <c r="E40" i="2"/>
  <c r="E39" i="2"/>
  <c r="E38" i="2"/>
  <c r="E37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3" i="2"/>
  <c r="E12" i="2"/>
  <c r="E11" i="2"/>
  <c r="E10" i="2"/>
  <c r="E8" i="2"/>
  <c r="K54" i="2" l="1"/>
  <c r="K53" i="2"/>
  <c r="K52" i="2"/>
  <c r="K51" i="2"/>
  <c r="K49" i="2"/>
  <c r="K48" i="2"/>
  <c r="K47" i="2"/>
  <c r="K46" i="2"/>
  <c r="K45" i="2"/>
  <c r="K43" i="2"/>
  <c r="K42" i="2"/>
  <c r="K41" i="2"/>
  <c r="K40" i="2"/>
  <c r="K39" i="2"/>
  <c r="K38" i="2"/>
  <c r="K37" i="2"/>
  <c r="K35" i="2"/>
  <c r="K34" i="2"/>
  <c r="K33" i="2"/>
  <c r="K32" i="2"/>
  <c r="K31" i="2"/>
  <c r="K30" i="2"/>
  <c r="K28" i="2"/>
  <c r="K27" i="2"/>
  <c r="K25" i="2"/>
  <c r="K24" i="2"/>
  <c r="K23" i="2"/>
  <c r="K22" i="2"/>
  <c r="K21" i="2"/>
  <c r="K20" i="2"/>
  <c r="K18" i="2"/>
  <c r="K17" i="2"/>
  <c r="K16" i="2"/>
  <c r="K14" i="2"/>
  <c r="K13" i="2"/>
  <c r="K12" i="2"/>
  <c r="K11" i="2"/>
  <c r="K10" i="2"/>
  <c r="K8" i="2"/>
  <c r="G54" i="2"/>
  <c r="G53" i="2"/>
  <c r="G52" i="2"/>
  <c r="G51" i="2"/>
  <c r="G49" i="2"/>
  <c r="G48" i="2"/>
  <c r="G47" i="2"/>
  <c r="G46" i="2"/>
  <c r="G45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8" i="2"/>
  <c r="G17" i="2"/>
  <c r="G16" i="2"/>
  <c r="G15" i="2"/>
  <c r="G14" i="2"/>
  <c r="G13" i="2"/>
  <c r="G12" i="2"/>
  <c r="G11" i="2"/>
  <c r="G10" i="2"/>
  <c r="G8" i="2"/>
  <c r="I54" i="2"/>
  <c r="I53" i="2"/>
  <c r="I52" i="2"/>
  <c r="I51" i="2"/>
  <c r="I49" i="2"/>
  <c r="I48" i="2"/>
  <c r="I47" i="2"/>
  <c r="I46" i="2"/>
  <c r="I45" i="2"/>
  <c r="I43" i="2"/>
  <c r="I42" i="2"/>
  <c r="I41" i="2"/>
  <c r="I40" i="2"/>
  <c r="I39" i="2"/>
  <c r="I38" i="2"/>
  <c r="I37" i="2"/>
  <c r="I35" i="2"/>
  <c r="I34" i="2"/>
  <c r="I33" i="2"/>
  <c r="I32" i="2"/>
  <c r="I31" i="2"/>
  <c r="I30" i="2"/>
  <c r="I27" i="2"/>
  <c r="I26" i="2"/>
  <c r="I25" i="2"/>
  <c r="I24" i="2"/>
  <c r="I23" i="2"/>
  <c r="I22" i="2"/>
  <c r="I21" i="2"/>
  <c r="I20" i="2"/>
  <c r="I18" i="2"/>
  <c r="I17" i="2"/>
  <c r="I16" i="2"/>
  <c r="I14" i="2"/>
  <c r="I13" i="2"/>
  <c r="I12" i="2"/>
  <c r="I11" i="2"/>
  <c r="I10" i="2"/>
  <c r="I8" i="2"/>
  <c r="C54" i="2"/>
  <c r="C53" i="2"/>
  <c r="C52" i="2"/>
  <c r="C51" i="2"/>
  <c r="C49" i="2"/>
  <c r="C48" i="2"/>
  <c r="C47" i="2"/>
  <c r="C46" i="2"/>
  <c r="C45" i="2"/>
  <c r="C38" i="2"/>
  <c r="C39" i="2"/>
  <c r="C40" i="2"/>
  <c r="C41" i="2"/>
  <c r="C42" i="2"/>
  <c r="C43" i="2"/>
  <c r="C37" i="2"/>
  <c r="C35" i="2"/>
  <c r="C34" i="2"/>
  <c r="C33" i="2"/>
  <c r="C32" i="2"/>
  <c r="C31" i="2"/>
  <c r="C30" i="2"/>
  <c r="C28" i="2"/>
  <c r="C27" i="2"/>
  <c r="C26" i="2"/>
  <c r="C25" i="2"/>
  <c r="C24" i="2"/>
  <c r="C23" i="2"/>
  <c r="C22" i="2"/>
  <c r="C21" i="2"/>
  <c r="C20" i="2"/>
  <c r="C11" i="2"/>
  <c r="C12" i="2"/>
  <c r="C13" i="2"/>
  <c r="C14" i="2"/>
  <c r="C15" i="2"/>
  <c r="C16" i="2"/>
  <c r="C17" i="2"/>
  <c r="C18" i="2"/>
  <c r="C10" i="2"/>
  <c r="C8" i="2"/>
</calcChain>
</file>

<file path=xl/sharedStrings.xml><?xml version="1.0" encoding="utf-8"?>
<sst xmlns="http://schemas.openxmlformats.org/spreadsheetml/2006/main" count="75" uniqueCount="60">
  <si>
    <t>Ulukhaktok</t>
  </si>
  <si>
    <t>Wekweètì</t>
  </si>
  <si>
    <t>Northwest Territories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</si>
  <si>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</si>
  <si>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</si>
  <si>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</si>
  <si>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</si>
  <si>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</si>
  <si>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</si>
  <si>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</si>
  <si>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Colville Lake</t>
  </si>
  <si>
    <t>Fort Good Hope</t>
  </si>
  <si>
    <t>Norman Wells</t>
  </si>
  <si>
    <t>Tulita</t>
  </si>
  <si>
    <t>Fort Liard</t>
  </si>
  <si>
    <t>Fort Simpson</t>
  </si>
  <si>
    <t>Jean Marie River</t>
  </si>
  <si>
    <t>Nahanni Butte</t>
  </si>
  <si>
    <t>Wrigley</t>
  </si>
  <si>
    <t>Enterprise</t>
  </si>
  <si>
    <t>Fort Providence</t>
  </si>
  <si>
    <t>Fort Resolution</t>
  </si>
  <si>
    <t>Fort Smith</t>
  </si>
  <si>
    <t>Hay River</t>
  </si>
  <si>
    <t>Kakisa</t>
  </si>
  <si>
    <t>Detah</t>
  </si>
  <si>
    <t>Yellowknife</t>
  </si>
  <si>
    <t>South Slave</t>
  </si>
  <si>
    <t>Dehcho</t>
  </si>
  <si>
    <t>Sahtu</t>
  </si>
  <si>
    <t>Beaufort Delta</t>
  </si>
  <si>
    <t>Yellowknife Area</t>
  </si>
  <si>
    <t>Total</t>
  </si>
  <si>
    <t>Households</t>
  </si>
  <si>
    <t>%</t>
  </si>
  <si>
    <t>Not Affordable</t>
  </si>
  <si>
    <t>Not Adequate</t>
  </si>
  <si>
    <t>Not Suitable</t>
  </si>
  <si>
    <t xml:space="preserve">Affordable housing is defined as shelter costs (e.g. rent or mortgage payments, utilities, heat, insurance &amp; property taxes) being less than 30% </t>
  </si>
  <si>
    <t xml:space="preserve">Notes: </t>
  </si>
  <si>
    <t xml:space="preserve">of household income. </t>
  </si>
  <si>
    <t xml:space="preserve">Suitability is defined as having the appropriate number of bedrooms for the characteristics and number of occupants (as determined by the </t>
  </si>
  <si>
    <t>x</t>
  </si>
  <si>
    <t>Northwest Territories, 2019</t>
  </si>
  <si>
    <t>National Occupancy Standard requirements).</t>
  </si>
  <si>
    <t>Source: 2019 NWT Community Survey</t>
  </si>
  <si>
    <t>Hay River Dene Reserve</t>
  </si>
  <si>
    <t>Sambaa K’e</t>
  </si>
  <si>
    <t>Délı̨nę</t>
  </si>
  <si>
    <t>Łutselk'e</t>
  </si>
  <si>
    <t>Tłı̨chǫ</t>
  </si>
  <si>
    <t>Behchokǫ̀</t>
  </si>
  <si>
    <t>Gamètì</t>
  </si>
  <si>
    <t>Whatì</t>
  </si>
  <si>
    <t>Ndilǫ</t>
  </si>
  <si>
    <t>Housing Problems, by Community</t>
  </si>
  <si>
    <t>x' means data has been suppressed for data quality;  '-' means data is zero or too small to be expressed.</t>
  </si>
  <si>
    <t>Housing Problem</t>
  </si>
  <si>
    <t xml:space="preserve">A house is considered to have a housing problem if it has an affordability, adequacy or suitability issue. </t>
  </si>
  <si>
    <t>Adequate housing must have running water and must not require major repairs.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</si>
</sst>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4" x14ac:knownFonts="1">
    <font>
      <sz val="9"/>
      <name val="Helv"/>
    </font>
    <font>
      <sz val="9"/>
      <name val="Helv"/>
    </font>
    <font>
      <sz val="10"/>
      <name val="Arial"/>
      <family val="2"/>
    </font>
    <font>
      <sz val="10"/>
      <name val="Tahoma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fill"/>
    </xf>
    <xf numFmtId="0" fontId="7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left" vertical="top" wrapText="1"/>
    </xf>
    <xf numFmtId="165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1" applyFont="1" applyBorder="1" applyAlignment="1">
      <alignment horizontal="left" vertical="top" wrapText="1"/>
    </xf>
    <xf numFmtId="165" fontId="7" fillId="0" borderId="0" xfId="4" applyNumberFormat="1" applyFont="1" applyBorder="1" applyAlignment="1">
      <alignment horizontal="right" vertical="center"/>
    </xf>
    <xf numFmtId="166" fontId="7" fillId="0" borderId="0" xfId="4" applyNumberFormat="1" applyFont="1" applyBorder="1" applyAlignment="1">
      <alignment horizontal="right" vertical="center"/>
    </xf>
    <xf numFmtId="164" fontId="6" fillId="0" borderId="0" xfId="0" applyNumberFormat="1" applyFont="1"/>
    <xf numFmtId="165" fontId="7" fillId="0" borderId="0" xfId="4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7" fillId="0" borderId="2" xfId="1" applyFont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  <xf numFmtId="0" fontId="7" fillId="2" borderId="2" xfId="1" applyFont="1" applyFill="1" applyBorder="1" applyAlignment="1">
      <alignment horizontal="right" wrapText="1"/>
    </xf>
    <xf numFmtId="0" fontId="7" fillId="0" borderId="2" xfId="2" applyFont="1" applyBorder="1" applyAlignment="1">
      <alignment horizontal="left" vertical="top" wrapText="1" indent="3"/>
    </xf>
    <xf numFmtId="165" fontId="7" fillId="0" borderId="2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left" vertical="top" wrapText="1" indent="2"/>
    </xf>
    <xf numFmtId="0" fontId="6" fillId="0" borderId="0" xfId="2" applyFont="1" applyBorder="1" applyAlignment="1">
      <alignment horizontal="left" vertical="top" wrapText="1"/>
    </xf>
    <xf numFmtId="0" fontId="9" fillId="0" borderId="0" xfId="3" applyFont="1" applyAlignment="1">
      <alignment horizontal="left" vertical="center" indent="1"/>
    </xf>
    <xf numFmtId="165" fontId="8" fillId="0" borderId="0" xfId="4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indent="1"/>
    </xf>
    <xf numFmtId="0" fontId="13" fillId="0" borderId="0" xfId="0" quotePrefix="1" applyFont="1" applyFill="1" applyAlignment="1">
      <alignment horizontal="left" indent="1"/>
    </xf>
    <xf numFmtId="165" fontId="7" fillId="0" borderId="0" xfId="4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top" wrapText="1" indent="3"/>
    </xf>
    <xf numFmtId="0" fontId="5" fillId="0" borderId="0" xfId="0" applyFont="1" applyFill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fill"/>
    </xf>
    <xf numFmtId="166" fontId="8" fillId="0" borderId="0" xfId="4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166" fontId="7" fillId="0" borderId="2" xfId="4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43" fontId="9" fillId="0" borderId="0" xfId="0" applyNumberFormat="1" applyFont="1"/>
  </cellXfs>
  <cellStyles count="5">
    <cellStyle name="Comma" xfId="4" builtinId="3"/>
    <cellStyle name="Normal" xfId="0" builtinId="0"/>
    <cellStyle name="Normal_For web" xfId="1"/>
    <cellStyle name="Normal_Sheet1" xfId="2"/>
    <cellStyle name="Normal_Workbook1" xfId="3"/>
  </cellStyles>
  <dxfs count="1"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Normal="100" workbookViewId="0"/>
  </sheetViews>
  <sheetFormatPr defaultColWidth="12" defaultRowHeight="12" x14ac:dyDescent="0.2"/>
  <cols>
    <col min="1" max="1" width="26.1640625" style="6" customWidth="1"/>
    <col min="2" max="2" width="13.33203125" style="6" customWidth="1"/>
    <col min="3" max="5" width="8.83203125" style="6" customWidth="1"/>
    <col min="6" max="6" width="10.83203125" style="6" customWidth="1"/>
    <col min="7" max="7" width="8.83203125" style="48" customWidth="1"/>
    <col min="8" max="8" width="10.83203125" style="6" customWidth="1"/>
    <col min="9" max="9" width="8.83203125" style="6" customWidth="1"/>
    <col min="10" max="10" width="10.83203125" style="6" customWidth="1"/>
    <col min="11" max="11" width="8.83203125" style="6" customWidth="1"/>
    <col min="12" max="16384" width="12" style="6"/>
  </cols>
  <sheetData>
    <row r="1" spans="1:16" s="2" customFormat="1" ht="15.75" customHeight="1" x14ac:dyDescent="0.3">
      <c r="A1" s="22" t="s">
        <v>55</v>
      </c>
      <c r="B1" s="1"/>
      <c r="C1" s="1"/>
      <c r="D1" s="1"/>
      <c r="E1" s="1"/>
      <c r="G1" s="42"/>
    </row>
    <row r="2" spans="1:16" s="2" customFormat="1" ht="15.75" customHeight="1" x14ac:dyDescent="0.3">
      <c r="A2" s="22" t="s">
        <v>43</v>
      </c>
      <c r="B2" s="1"/>
      <c r="C2" s="1"/>
      <c r="D2" s="1"/>
      <c r="E2" s="1"/>
      <c r="G2" s="42"/>
    </row>
    <row r="3" spans="1:16" s="2" customFormat="1" ht="14.1" customHeight="1" x14ac:dyDescent="0.3">
      <c r="A3" s="21"/>
      <c r="B3" s="1"/>
      <c r="C3" s="1"/>
      <c r="D3" s="1"/>
      <c r="E3" s="1"/>
      <c r="G3" s="42"/>
    </row>
    <row r="4" spans="1:16" ht="14.1" customHeight="1" thickBot="1" x14ac:dyDescent="0.25">
      <c r="A4" s="3"/>
      <c r="B4" s="3"/>
      <c r="C4" s="3"/>
      <c r="D4" s="3"/>
      <c r="E4" s="3"/>
      <c r="F4" s="4"/>
      <c r="G4" s="43"/>
      <c r="H4" s="3"/>
      <c r="I4" s="3"/>
      <c r="J4" s="5"/>
      <c r="K4" s="5"/>
    </row>
    <row r="5" spans="1:16" ht="14.1" customHeight="1" x14ac:dyDescent="0.2">
      <c r="A5" s="23"/>
      <c r="B5" s="23" t="s">
        <v>32</v>
      </c>
      <c r="C5" s="23"/>
      <c r="D5" s="50" t="s">
        <v>57</v>
      </c>
      <c r="E5" s="50"/>
      <c r="F5" s="49" t="s">
        <v>36</v>
      </c>
      <c r="G5" s="49"/>
      <c r="H5" s="49" t="s">
        <v>35</v>
      </c>
      <c r="I5" s="49"/>
      <c r="J5" s="49" t="s">
        <v>37</v>
      </c>
      <c r="K5" s="49"/>
      <c r="L5" s="7"/>
    </row>
    <row r="6" spans="1:16" ht="14.1" customHeight="1" thickBot="1" x14ac:dyDescent="0.25">
      <c r="A6" s="24"/>
      <c r="B6" s="25" t="s">
        <v>33</v>
      </c>
      <c r="C6" s="26" t="s">
        <v>34</v>
      </c>
      <c r="D6" s="51" t="s">
        <v>32</v>
      </c>
      <c r="E6" s="51" t="s">
        <v>34</v>
      </c>
      <c r="F6" s="27" t="s">
        <v>32</v>
      </c>
      <c r="G6" s="27" t="s">
        <v>34</v>
      </c>
      <c r="H6" s="27" t="s">
        <v>32</v>
      </c>
      <c r="I6" s="28" t="s">
        <v>34</v>
      </c>
      <c r="J6" s="27" t="s">
        <v>32</v>
      </c>
      <c r="K6" s="28" t="s">
        <v>34</v>
      </c>
      <c r="L6" s="7"/>
      <c r="M6" s="8"/>
      <c r="N6" s="8"/>
      <c r="O6" s="8"/>
      <c r="P6" s="8"/>
    </row>
    <row r="7" spans="1:16" ht="14.1" customHeight="1" x14ac:dyDescent="0.2">
      <c r="A7" s="9"/>
      <c r="B7" s="9"/>
      <c r="C7" s="10"/>
      <c r="D7" s="10"/>
      <c r="E7" s="10"/>
      <c r="F7" s="9"/>
      <c r="G7" s="44"/>
      <c r="H7" s="9"/>
      <c r="I7" s="9"/>
      <c r="J7" s="9"/>
      <c r="K7" s="9"/>
    </row>
    <row r="8" spans="1:16" s="14" customFormat="1" ht="14.1" customHeight="1" x14ac:dyDescent="0.2">
      <c r="A8" s="11" t="s">
        <v>2</v>
      </c>
      <c r="B8" s="12">
        <v>14760.000000063983</v>
      </c>
      <c r="C8" s="13">
        <f>B8/$B8*100</f>
        <v>100</v>
      </c>
      <c r="D8" s="12">
        <v>6308.4829386430192</v>
      </c>
      <c r="E8" s="45">
        <f>D8/$B8*100</f>
        <v>42.740399313114317</v>
      </c>
      <c r="F8" s="12">
        <v>2965.237667509286</v>
      </c>
      <c r="G8" s="45">
        <f>F8/$B8*100</f>
        <v>20.089686094149268</v>
      </c>
      <c r="H8" s="12">
        <v>3182.4338404193477</v>
      </c>
      <c r="I8" s="13">
        <f>H8/$B8*100</f>
        <v>21.561204880796424</v>
      </c>
      <c r="J8" s="36">
        <v>1317.6028331647922</v>
      </c>
      <c r="K8" s="13">
        <f>J8/$B8*100</f>
        <v>8.9268484631374019</v>
      </c>
    </row>
    <row r="9" spans="1:16" s="14" customFormat="1" ht="14.1" customHeight="1" x14ac:dyDescent="0.2">
      <c r="A9" s="15"/>
      <c r="B9" s="12"/>
      <c r="C9" s="13"/>
      <c r="D9" s="13"/>
      <c r="E9" s="45"/>
      <c r="F9" s="12"/>
      <c r="G9" s="45"/>
      <c r="H9" s="12"/>
      <c r="I9" s="13"/>
      <c r="J9" s="12"/>
      <c r="K9" s="13"/>
    </row>
    <row r="10" spans="1:16" s="14" customFormat="1" ht="14.1" customHeight="1" x14ac:dyDescent="0.2">
      <c r="A10" s="32" t="s">
        <v>30</v>
      </c>
      <c r="B10" s="12">
        <v>2260.9999999479987</v>
      </c>
      <c r="C10" s="13">
        <f>B10/$B10*100</f>
        <v>100</v>
      </c>
      <c r="D10" s="12">
        <v>906.25288029971125</v>
      </c>
      <c r="E10" s="45">
        <f t="shared" ref="E10:G18" si="0">D10/$B10*100</f>
        <v>40.08194959400948</v>
      </c>
      <c r="F10" s="12">
        <v>509.28805121345141</v>
      </c>
      <c r="G10" s="45">
        <f t="shared" si="0"/>
        <v>22.524902752108122</v>
      </c>
      <c r="H10" s="12">
        <v>301.78308692854756</v>
      </c>
      <c r="I10" s="13">
        <f>H10/$B10*100</f>
        <v>13.347328037836725</v>
      </c>
      <c r="J10" s="36">
        <v>248.53871306975816</v>
      </c>
      <c r="K10" s="13">
        <f>J10/$B10*100</f>
        <v>10.992424284629561</v>
      </c>
    </row>
    <row r="11" spans="1:16" ht="14.1" customHeight="1" x14ac:dyDescent="0.2">
      <c r="A11" s="33" t="s">
        <v>3</v>
      </c>
      <c r="B11" s="16">
        <v>221.99999993100025</v>
      </c>
      <c r="C11" s="17">
        <f t="shared" ref="C11:I18" si="1">B11/$B11*100</f>
        <v>100</v>
      </c>
      <c r="D11" s="16">
        <v>92.020725359999844</v>
      </c>
      <c r="E11" s="46">
        <f t="shared" si="0"/>
        <v>41.450777202072423</v>
      </c>
      <c r="F11" s="16">
        <v>62.113989618000012</v>
      </c>
      <c r="G11" s="46">
        <f t="shared" si="0"/>
        <v>27.979274611398935</v>
      </c>
      <c r="H11" s="16">
        <v>25.305699474000004</v>
      </c>
      <c r="I11" s="17">
        <f t="shared" si="1"/>
        <v>11.398963730569937</v>
      </c>
      <c r="J11" s="16">
        <v>18.404145072000002</v>
      </c>
      <c r="K11" s="17">
        <f t="shared" ref="K11" si="2">J11/$B11*100</f>
        <v>8.2901554404144999</v>
      </c>
    </row>
    <row r="12" spans="1:16" ht="14.1" customHeight="1" x14ac:dyDescent="0.2">
      <c r="A12" s="33" t="s">
        <v>4</v>
      </c>
      <c r="B12" s="16">
        <v>242.0000000999994</v>
      </c>
      <c r="C12" s="17">
        <f t="shared" si="1"/>
        <v>100</v>
      </c>
      <c r="D12" s="16">
        <v>98.726368199999925</v>
      </c>
      <c r="E12" s="46">
        <f t="shared" si="0"/>
        <v>40.796019900497583</v>
      </c>
      <c r="F12" s="16">
        <v>75.850746300000012</v>
      </c>
      <c r="G12" s="46">
        <f t="shared" si="0"/>
        <v>31.343283582089636</v>
      </c>
      <c r="H12" s="16">
        <v>16.855721400000004</v>
      </c>
      <c r="I12" s="17">
        <f t="shared" si="1"/>
        <v>6.9651741293532519</v>
      </c>
      <c r="J12" s="16">
        <v>18.059701500000003</v>
      </c>
      <c r="K12" s="17">
        <f t="shared" ref="K12" si="3">J12/$B12*100</f>
        <v>7.4626865671641989</v>
      </c>
    </row>
    <row r="13" spans="1:16" ht="14.1" customHeight="1" x14ac:dyDescent="0.2">
      <c r="A13" s="33" t="s">
        <v>5</v>
      </c>
      <c r="B13" s="16">
        <v>1179.9999999999995</v>
      </c>
      <c r="C13" s="17">
        <f t="shared" si="1"/>
        <v>100</v>
      </c>
      <c r="D13" s="16">
        <v>423.93532832371176</v>
      </c>
      <c r="E13" s="46">
        <f t="shared" si="0"/>
        <v>35.926722739297624</v>
      </c>
      <c r="F13" s="16">
        <v>175.84325534145148</v>
      </c>
      <c r="G13" s="46">
        <f t="shared" si="0"/>
        <v>14.901970791648436</v>
      </c>
      <c r="H13" s="16">
        <v>201.55092397854756</v>
      </c>
      <c r="I13" s="17">
        <f t="shared" si="1"/>
        <v>17.08058677784302</v>
      </c>
      <c r="J13" s="16">
        <v>106.1454133107581</v>
      </c>
      <c r="K13" s="17">
        <f t="shared" ref="K13" si="4">J13/$B13*100</f>
        <v>8.9953740093862837</v>
      </c>
    </row>
    <row r="14" spans="1:16" ht="14.1" customHeight="1" x14ac:dyDescent="0.2">
      <c r="A14" s="33" t="s">
        <v>6</v>
      </c>
      <c r="B14" s="16">
        <v>90</v>
      </c>
      <c r="C14" s="17">
        <f t="shared" si="1"/>
        <v>100</v>
      </c>
      <c r="D14" s="16">
        <v>43.75</v>
      </c>
      <c r="E14" s="46">
        <f t="shared" si="0"/>
        <v>48.611111111111107</v>
      </c>
      <c r="F14" s="16">
        <v>28.75</v>
      </c>
      <c r="G14" s="46">
        <f t="shared" si="0"/>
        <v>31.944444444444443</v>
      </c>
      <c r="H14" s="16">
        <v>3.75</v>
      </c>
      <c r="I14" s="17">
        <f t="shared" si="1"/>
        <v>4.1666666666666661</v>
      </c>
      <c r="J14" s="16">
        <v>21.25</v>
      </c>
      <c r="K14" s="17">
        <f t="shared" ref="K14" si="5">J14/$B14*100</f>
        <v>23.611111111111111</v>
      </c>
    </row>
    <row r="15" spans="1:16" ht="14.1" customHeight="1" x14ac:dyDescent="0.2">
      <c r="A15" s="33" t="s">
        <v>7</v>
      </c>
      <c r="B15" s="16">
        <v>39.999999989999985</v>
      </c>
      <c r="C15" s="17">
        <f t="shared" si="1"/>
        <v>100</v>
      </c>
      <c r="D15" s="16">
        <v>11.999999997</v>
      </c>
      <c r="E15" s="46">
        <f t="shared" si="0"/>
        <v>30.000000000000011</v>
      </c>
      <c r="F15" s="16">
        <v>9.3333333309999986</v>
      </c>
      <c r="G15" s="46">
        <f t="shared" si="0"/>
        <v>23.333333333333339</v>
      </c>
      <c r="H15" s="16" t="s">
        <v>42</v>
      </c>
      <c r="I15" s="17" t="s">
        <v>42</v>
      </c>
      <c r="J15" s="16" t="s">
        <v>42</v>
      </c>
      <c r="K15" s="17" t="s">
        <v>42</v>
      </c>
    </row>
    <row r="16" spans="1:16" ht="14.1" customHeight="1" x14ac:dyDescent="0.2">
      <c r="A16" s="33" t="s">
        <v>8</v>
      </c>
      <c r="B16" s="16">
        <v>60.000000000000057</v>
      </c>
      <c r="C16" s="17">
        <f t="shared" si="1"/>
        <v>100</v>
      </c>
      <c r="D16" s="16">
        <v>28.8</v>
      </c>
      <c r="E16" s="46">
        <f t="shared" si="0"/>
        <v>47.999999999999957</v>
      </c>
      <c r="F16" s="16">
        <v>19.2</v>
      </c>
      <c r="G16" s="46">
        <f t="shared" si="0"/>
        <v>31.999999999999968</v>
      </c>
      <c r="H16" s="16">
        <v>9.6</v>
      </c>
      <c r="I16" s="17">
        <f t="shared" si="1"/>
        <v>15.999999999999984</v>
      </c>
      <c r="J16" s="16">
        <v>6</v>
      </c>
      <c r="K16" s="17">
        <f t="shared" ref="K16" si="6">J16/$B16*100</f>
        <v>9.9999999999999911</v>
      </c>
    </row>
    <row r="17" spans="1:11" ht="14.1" customHeight="1" x14ac:dyDescent="0.2">
      <c r="A17" s="33" t="s">
        <v>9</v>
      </c>
      <c r="B17" s="16">
        <v>288.99999994499996</v>
      </c>
      <c r="C17" s="17">
        <f t="shared" si="1"/>
        <v>100</v>
      </c>
      <c r="D17" s="16">
        <v>156.72139300499975</v>
      </c>
      <c r="E17" s="46">
        <f t="shared" si="0"/>
        <v>54.228855721392954</v>
      </c>
      <c r="F17" s="16">
        <v>102.08457709499993</v>
      </c>
      <c r="G17" s="46">
        <f t="shared" si="0"/>
        <v>35.323383084577095</v>
      </c>
      <c r="H17" s="16">
        <v>33.069651734999994</v>
      </c>
      <c r="I17" s="17">
        <f t="shared" si="1"/>
        <v>11.44278606965174</v>
      </c>
      <c r="J17" s="16">
        <v>61.825870635000044</v>
      </c>
      <c r="K17" s="17">
        <f t="shared" ref="K17" si="7">J17/$B17*100</f>
        <v>21.393034825870664</v>
      </c>
    </row>
    <row r="18" spans="1:11" ht="14.1" customHeight="1" x14ac:dyDescent="0.2">
      <c r="A18" s="33" t="s">
        <v>0</v>
      </c>
      <c r="B18" s="16">
        <v>137.99999998199959</v>
      </c>
      <c r="C18" s="17">
        <f t="shared" si="1"/>
        <v>100</v>
      </c>
      <c r="D18" s="16">
        <v>50.299065413999998</v>
      </c>
      <c r="E18" s="46">
        <f t="shared" si="0"/>
        <v>36.448598130841226</v>
      </c>
      <c r="F18" s="16">
        <v>36.112149527999996</v>
      </c>
      <c r="G18" s="46">
        <f t="shared" si="0"/>
        <v>26.168224299065496</v>
      </c>
      <c r="H18" s="16">
        <v>10.317757007999999</v>
      </c>
      <c r="I18" s="17">
        <f t="shared" si="1"/>
        <v>7.4766355140187128</v>
      </c>
      <c r="J18" s="16">
        <v>14.186915886</v>
      </c>
      <c r="K18" s="17">
        <f t="shared" ref="K18" si="8">J18/$B18*100</f>
        <v>10.280373831775732</v>
      </c>
    </row>
    <row r="19" spans="1:11" ht="14.1" customHeight="1" x14ac:dyDescent="0.2">
      <c r="A19" s="34"/>
      <c r="B19" s="16"/>
      <c r="C19" s="17"/>
      <c r="D19" s="17"/>
      <c r="E19" s="46"/>
      <c r="F19" s="16"/>
      <c r="G19" s="46"/>
      <c r="H19" s="16"/>
      <c r="I19" s="17"/>
      <c r="J19" s="16"/>
      <c r="K19" s="17"/>
    </row>
    <row r="20" spans="1:11" s="14" customFormat="1" ht="14.1" customHeight="1" x14ac:dyDescent="0.2">
      <c r="A20" s="32" t="s">
        <v>28</v>
      </c>
      <c r="B20" s="12">
        <v>1087.0000000289999</v>
      </c>
      <c r="C20" s="13">
        <f t="shared" ref="C20:I28" si="9">B20/$B20*100</f>
        <v>100</v>
      </c>
      <c r="D20" s="12">
        <v>531.53701434023037</v>
      </c>
      <c r="E20" s="45">
        <f t="shared" ref="E20:G28" si="10">D20/$B20*100</f>
        <v>48.899449340022962</v>
      </c>
      <c r="F20" s="12">
        <v>346.30491736171524</v>
      </c>
      <c r="G20" s="45">
        <f t="shared" si="10"/>
        <v>31.858778045306003</v>
      </c>
      <c r="H20" s="12">
        <v>117.3364305413825</v>
      </c>
      <c r="I20" s="13">
        <f t="shared" si="9"/>
        <v>10.794519828726044</v>
      </c>
      <c r="J20" s="12">
        <v>80.632303857744773</v>
      </c>
      <c r="K20" s="13">
        <f t="shared" ref="K20" si="11">J20/$B20*100</f>
        <v>7.4178752397050225</v>
      </c>
    </row>
    <row r="21" spans="1:11" ht="14.1" customHeight="1" x14ac:dyDescent="0.2">
      <c r="A21" s="33" t="s">
        <v>14</v>
      </c>
      <c r="B21" s="16">
        <v>161.00000003999983</v>
      </c>
      <c r="C21" s="17">
        <f t="shared" si="9"/>
        <v>100</v>
      </c>
      <c r="D21" s="16">
        <v>85.866666687999924</v>
      </c>
      <c r="E21" s="46">
        <f t="shared" si="10"/>
        <v>53.333333333333343</v>
      </c>
      <c r="F21" s="16">
        <v>71.108333350999942</v>
      </c>
      <c r="G21" s="46">
        <f t="shared" si="10"/>
        <v>44.166666666666679</v>
      </c>
      <c r="H21" s="16">
        <v>9.3916666689999992</v>
      </c>
      <c r="I21" s="17">
        <f t="shared" si="9"/>
        <v>5.8333333333333393</v>
      </c>
      <c r="J21" s="16">
        <v>24.150000005999988</v>
      </c>
      <c r="K21" s="17">
        <f t="shared" ref="K21" si="12">J21/$B21*100</f>
        <v>15.000000000000007</v>
      </c>
    </row>
    <row r="22" spans="1:11" ht="14.1" customHeight="1" x14ac:dyDescent="0.2">
      <c r="A22" s="33" t="s">
        <v>20</v>
      </c>
      <c r="B22" s="16">
        <v>250.99999997500004</v>
      </c>
      <c r="C22" s="17">
        <f t="shared" si="9"/>
        <v>100</v>
      </c>
      <c r="D22" s="16">
        <v>123.58883247500002</v>
      </c>
      <c r="E22" s="46">
        <f t="shared" si="10"/>
        <v>49.238578680203041</v>
      </c>
      <c r="F22" s="16">
        <v>98.106598975000011</v>
      </c>
      <c r="G22" s="46">
        <f t="shared" si="10"/>
        <v>39.086294416243653</v>
      </c>
      <c r="H22" s="16">
        <v>35.675126900000002</v>
      </c>
      <c r="I22" s="17">
        <f t="shared" si="9"/>
        <v>14.213197969543145</v>
      </c>
      <c r="J22" s="16">
        <v>20.385786800000002</v>
      </c>
      <c r="K22" s="17">
        <f t="shared" ref="K22" si="13">J22/$B22*100</f>
        <v>8.1218274111675122</v>
      </c>
    </row>
    <row r="23" spans="1:11" ht="14.1" customHeight="1" x14ac:dyDescent="0.2">
      <c r="A23" s="33" t="s">
        <v>15</v>
      </c>
      <c r="B23" s="16">
        <v>471.00000000000006</v>
      </c>
      <c r="C23" s="17">
        <f t="shared" si="9"/>
        <v>100</v>
      </c>
      <c r="D23" s="16">
        <v>185.66060552223047</v>
      </c>
      <c r="E23" s="46">
        <f t="shared" si="10"/>
        <v>39.418387584337673</v>
      </c>
      <c r="F23" s="16">
        <v>126.87212790071523</v>
      </c>
      <c r="G23" s="46">
        <f t="shared" si="10"/>
        <v>26.936757516075417</v>
      </c>
      <c r="H23" s="16">
        <v>56.340516094382494</v>
      </c>
      <c r="I23" s="17">
        <f t="shared" si="9"/>
        <v>11.961893013669318</v>
      </c>
      <c r="J23" s="16">
        <v>26.213672121744782</v>
      </c>
      <c r="K23" s="17">
        <f t="shared" ref="K23" si="14">J23/$B23*100</f>
        <v>5.5655354823237326</v>
      </c>
    </row>
    <row r="24" spans="1:11" ht="14.1" customHeight="1" x14ac:dyDescent="0.2">
      <c r="A24" s="33" t="s">
        <v>46</v>
      </c>
      <c r="B24" s="16">
        <v>80.000000010000022</v>
      </c>
      <c r="C24" s="17">
        <f t="shared" si="9"/>
        <v>100</v>
      </c>
      <c r="D24" s="16">
        <v>63.492063500000022</v>
      </c>
      <c r="E24" s="46">
        <f t="shared" si="10"/>
        <v>79.365079365079367</v>
      </c>
      <c r="F24" s="16">
        <v>57.142857150000019</v>
      </c>
      <c r="G24" s="46">
        <f t="shared" si="10"/>
        <v>71.428571428571431</v>
      </c>
      <c r="H24" s="16">
        <v>15.238095240000002</v>
      </c>
      <c r="I24" s="17">
        <f t="shared" si="9"/>
        <v>19.047619047619044</v>
      </c>
      <c r="J24" s="16">
        <v>20.317460320000002</v>
      </c>
      <c r="K24" s="17">
        <f t="shared" ref="K24" si="15">J24/$B24*100</f>
        <v>25.396825396825388</v>
      </c>
    </row>
    <row r="25" spans="1:11" ht="14.1" customHeight="1" x14ac:dyDescent="0.2">
      <c r="A25" s="33" t="s">
        <v>16</v>
      </c>
      <c r="B25" s="16">
        <v>21.000000000000007</v>
      </c>
      <c r="C25" s="17">
        <f t="shared" si="9"/>
        <v>100</v>
      </c>
      <c r="D25" s="16">
        <v>13.650000000000004</v>
      </c>
      <c r="E25" s="46">
        <f t="shared" si="10"/>
        <v>64.999999999999986</v>
      </c>
      <c r="F25" s="16">
        <v>12.600000000000003</v>
      </c>
      <c r="G25" s="46">
        <f t="shared" si="10"/>
        <v>60</v>
      </c>
      <c r="H25" s="16">
        <v>3.1500000000000004</v>
      </c>
      <c r="I25" s="17">
        <f t="shared" si="9"/>
        <v>14.999999999999996</v>
      </c>
      <c r="J25" s="16">
        <v>2.1</v>
      </c>
      <c r="K25" s="17">
        <f t="shared" ref="K25" si="16">J25/$B25*100</f>
        <v>9.9999999999999964</v>
      </c>
    </row>
    <row r="26" spans="1:11" ht="14.1" customHeight="1" x14ac:dyDescent="0.2">
      <c r="A26" s="33" t="s">
        <v>17</v>
      </c>
      <c r="B26" s="16">
        <v>31.000000008000011</v>
      </c>
      <c r="C26" s="17">
        <f t="shared" si="9"/>
        <v>100</v>
      </c>
      <c r="D26" s="16">
        <v>16.791666670999998</v>
      </c>
      <c r="E26" s="46">
        <f t="shared" si="10"/>
        <v>54.166666666666643</v>
      </c>
      <c r="F26" s="16">
        <v>16.791666670999998</v>
      </c>
      <c r="G26" s="46">
        <f t="shared" si="10"/>
        <v>54.166666666666643</v>
      </c>
      <c r="H26" s="40">
        <v>0</v>
      </c>
      <c r="I26" s="17">
        <f t="shared" si="9"/>
        <v>0</v>
      </c>
      <c r="J26" s="16" t="s">
        <v>42</v>
      </c>
      <c r="K26" s="17" t="s">
        <v>42</v>
      </c>
    </row>
    <row r="27" spans="1:11" ht="14.1" customHeight="1" x14ac:dyDescent="0.2">
      <c r="A27" s="33" t="s">
        <v>47</v>
      </c>
      <c r="B27" s="16">
        <v>28.999999991999989</v>
      </c>
      <c r="C27" s="17">
        <f t="shared" si="9"/>
        <v>100</v>
      </c>
      <c r="D27" s="16">
        <v>19.333333327999998</v>
      </c>
      <c r="E27" s="46">
        <f t="shared" si="10"/>
        <v>66.666666666666686</v>
      </c>
      <c r="F27" s="16">
        <v>13.291666663000001</v>
      </c>
      <c r="G27" s="46">
        <f t="shared" si="10"/>
        <v>45.833333333333357</v>
      </c>
      <c r="H27" s="16">
        <v>3.6249999989999999</v>
      </c>
      <c r="I27" s="17">
        <f t="shared" si="9"/>
        <v>12.500000000000005</v>
      </c>
      <c r="J27" s="16">
        <v>2.4166666659999998</v>
      </c>
      <c r="K27" s="17">
        <f t="shared" ref="K27" si="17">J27/$B27*100</f>
        <v>8.3333333333333357</v>
      </c>
    </row>
    <row r="28" spans="1:11" ht="14.1" customHeight="1" x14ac:dyDescent="0.2">
      <c r="A28" s="33" t="s">
        <v>18</v>
      </c>
      <c r="B28" s="16">
        <v>43.000000004</v>
      </c>
      <c r="C28" s="17">
        <f t="shared" si="9"/>
        <v>100</v>
      </c>
      <c r="D28" s="16">
        <v>23.153846156</v>
      </c>
      <c r="E28" s="46">
        <f t="shared" si="10"/>
        <v>53.846153846153847</v>
      </c>
      <c r="F28" s="16">
        <v>21.500000002</v>
      </c>
      <c r="G28" s="46">
        <f t="shared" si="10"/>
        <v>50</v>
      </c>
      <c r="H28" s="16" t="s">
        <v>42</v>
      </c>
      <c r="I28" s="17" t="s">
        <v>42</v>
      </c>
      <c r="J28" s="16">
        <v>6.6153846160000001</v>
      </c>
      <c r="K28" s="17">
        <f t="shared" ref="K28" si="18">J28/$B28*100</f>
        <v>15.384615384615385</v>
      </c>
    </row>
    <row r="29" spans="1:11" ht="14.1" customHeight="1" x14ac:dyDescent="0.2">
      <c r="A29" s="34"/>
      <c r="B29" s="16"/>
      <c r="C29" s="17"/>
      <c r="D29" s="17"/>
      <c r="E29" s="46"/>
      <c r="F29" s="16"/>
      <c r="G29" s="46"/>
      <c r="H29" s="16"/>
      <c r="I29" s="17"/>
      <c r="J29" s="16"/>
      <c r="K29" s="17"/>
    </row>
    <row r="30" spans="1:11" s="14" customFormat="1" ht="14.1" customHeight="1" x14ac:dyDescent="0.2">
      <c r="A30" s="32" t="s">
        <v>29</v>
      </c>
      <c r="B30" s="12">
        <v>815.99999999300042</v>
      </c>
      <c r="C30" s="13">
        <f t="shared" ref="C30:I35" si="19">B30/$B30*100</f>
        <v>100</v>
      </c>
      <c r="D30" s="12">
        <v>408.49307233599961</v>
      </c>
      <c r="E30" s="45">
        <f t="shared" ref="E30:G35" si="20">D30/$B30*100</f>
        <v>50.060425531801911</v>
      </c>
      <c r="F30" s="12">
        <v>320.41066437999973</v>
      </c>
      <c r="G30" s="45">
        <f t="shared" si="20"/>
        <v>39.266012792003451</v>
      </c>
      <c r="H30" s="12">
        <v>92.810737066999991</v>
      </c>
      <c r="I30" s="13">
        <f t="shared" si="19"/>
        <v>11.373864836739719</v>
      </c>
      <c r="J30" s="12">
        <v>102.10920712399999</v>
      </c>
      <c r="K30" s="13">
        <f t="shared" ref="K30" si="21">J30/$B30*100</f>
        <v>12.513383226087729</v>
      </c>
    </row>
    <row r="31" spans="1:11" ht="14.1" customHeight="1" x14ac:dyDescent="0.2">
      <c r="A31" s="33" t="s">
        <v>10</v>
      </c>
      <c r="B31" s="16">
        <v>36.000000012999998</v>
      </c>
      <c r="C31" s="17">
        <f t="shared" si="19"/>
        <v>100</v>
      </c>
      <c r="D31" s="16">
        <v>32.516129043999989</v>
      </c>
      <c r="E31" s="46">
        <f t="shared" si="20"/>
        <v>90.322580645161267</v>
      </c>
      <c r="F31" s="16">
        <v>30.19354839799999</v>
      </c>
      <c r="G31" s="46">
        <f t="shared" si="20"/>
        <v>83.870967741935459</v>
      </c>
      <c r="H31" s="16">
        <v>2.322580646</v>
      </c>
      <c r="I31" s="17">
        <f t="shared" si="19"/>
        <v>6.4516129032258078</v>
      </c>
      <c r="J31" s="16">
        <v>11.612903229999999</v>
      </c>
      <c r="K31" s="17">
        <f t="shared" ref="K31" si="22">J31/$B31*100</f>
        <v>32.258064516129032</v>
      </c>
    </row>
    <row r="32" spans="1:11" ht="14.1" customHeight="1" x14ac:dyDescent="0.2">
      <c r="A32" s="33" t="s">
        <v>48</v>
      </c>
      <c r="B32" s="16">
        <v>167.99999996</v>
      </c>
      <c r="C32" s="17">
        <f t="shared" si="19"/>
        <v>100</v>
      </c>
      <c r="D32" s="16">
        <v>86.754098339999999</v>
      </c>
      <c r="E32" s="46">
        <f t="shared" si="20"/>
        <v>51.639344262295083</v>
      </c>
      <c r="F32" s="16">
        <v>61.967213100000002</v>
      </c>
      <c r="G32" s="46">
        <f t="shared" si="20"/>
        <v>36.885245901639344</v>
      </c>
      <c r="H32" s="16">
        <v>20.6557377</v>
      </c>
      <c r="I32" s="17">
        <f t="shared" si="19"/>
        <v>12.295081967213115</v>
      </c>
      <c r="J32" s="16">
        <v>22.03278688</v>
      </c>
      <c r="K32" s="17">
        <f t="shared" ref="K32" si="23">J32/$B32*100</f>
        <v>13.114754098360656</v>
      </c>
    </row>
    <row r="33" spans="1:11" ht="14.1" customHeight="1" x14ac:dyDescent="0.2">
      <c r="A33" s="33" t="s">
        <v>11</v>
      </c>
      <c r="B33" s="16">
        <v>173.00000005100011</v>
      </c>
      <c r="C33" s="17">
        <f t="shared" si="19"/>
        <v>100</v>
      </c>
      <c r="D33" s="16">
        <v>113.64963506999985</v>
      </c>
      <c r="E33" s="46">
        <f t="shared" si="20"/>
        <v>65.693430656934169</v>
      </c>
      <c r="F33" s="16">
        <v>99.759124116999899</v>
      </c>
      <c r="G33" s="46">
        <f t="shared" si="20"/>
        <v>57.664233576642246</v>
      </c>
      <c r="H33" s="16">
        <v>21.467153290999999</v>
      </c>
      <c r="I33" s="17">
        <f t="shared" si="19"/>
        <v>12.408759124087583</v>
      </c>
      <c r="J33" s="16">
        <v>30.30656935199999</v>
      </c>
      <c r="K33" s="17">
        <f t="shared" ref="K33" si="24">J33/$B33*100</f>
        <v>17.518248175182464</v>
      </c>
    </row>
    <row r="34" spans="1:11" ht="14.1" customHeight="1" x14ac:dyDescent="0.2">
      <c r="A34" s="33" t="s">
        <v>12</v>
      </c>
      <c r="B34" s="16">
        <v>288.9999999310005</v>
      </c>
      <c r="C34" s="17">
        <f t="shared" si="19"/>
        <v>100</v>
      </c>
      <c r="D34" s="16">
        <v>98.030836980999865</v>
      </c>
      <c r="E34" s="46">
        <f t="shared" si="20"/>
        <v>33.920704845814868</v>
      </c>
      <c r="F34" s="16">
        <v>66.202643155999937</v>
      </c>
      <c r="G34" s="46">
        <f t="shared" si="20"/>
        <v>22.907488986784081</v>
      </c>
      <c r="H34" s="16">
        <v>39.466960342999997</v>
      </c>
      <c r="I34" s="17">
        <f t="shared" si="19"/>
        <v>13.656387665198213</v>
      </c>
      <c r="J34" s="16">
        <v>14.004405283000002</v>
      </c>
      <c r="K34" s="17">
        <f t="shared" ref="K34" si="25">J34/$B34*100</f>
        <v>4.8458149779735606</v>
      </c>
    </row>
    <row r="35" spans="1:11" ht="14.1" customHeight="1" x14ac:dyDescent="0.2">
      <c r="A35" s="33" t="s">
        <v>13</v>
      </c>
      <c r="B35" s="16">
        <v>150.0000000379998</v>
      </c>
      <c r="C35" s="17">
        <f t="shared" si="19"/>
        <v>100</v>
      </c>
      <c r="D35" s="16">
        <v>77.542372900999922</v>
      </c>
      <c r="E35" s="46">
        <f t="shared" si="20"/>
        <v>51.694915254237308</v>
      </c>
      <c r="F35" s="16">
        <v>62.288135608999951</v>
      </c>
      <c r="G35" s="46">
        <f t="shared" si="20"/>
        <v>41.525423728813578</v>
      </c>
      <c r="H35" s="16">
        <v>8.8983050870000007</v>
      </c>
      <c r="I35" s="17">
        <f t="shared" si="19"/>
        <v>5.9322033898305166</v>
      </c>
      <c r="J35" s="16">
        <v>24.152542379000003</v>
      </c>
      <c r="K35" s="17">
        <f t="shared" ref="K35" si="26">J35/$B35*100</f>
        <v>16.10169491525426</v>
      </c>
    </row>
    <row r="36" spans="1:11" ht="14.1" customHeight="1" x14ac:dyDescent="0.2">
      <c r="A36" s="3"/>
      <c r="B36" s="16"/>
      <c r="C36" s="17"/>
      <c r="D36" s="17"/>
      <c r="E36" s="46"/>
      <c r="F36" s="16"/>
      <c r="G36" s="46"/>
      <c r="H36" s="16"/>
      <c r="I36" s="17"/>
      <c r="J36" s="16"/>
      <c r="K36" s="17"/>
    </row>
    <row r="37" spans="1:11" s="14" customFormat="1" ht="14.1" customHeight="1" x14ac:dyDescent="0.2">
      <c r="A37" s="32" t="s">
        <v>27</v>
      </c>
      <c r="B37" s="36">
        <v>2691.0000000609966</v>
      </c>
      <c r="C37" s="13">
        <f>B37/$B37*100</f>
        <v>100</v>
      </c>
      <c r="D37" s="12">
        <v>1038.3287858224451</v>
      </c>
      <c r="E37" s="45">
        <f t="shared" ref="E37:G43" si="27">D37/$B37*100</f>
        <v>38.585239160122981</v>
      </c>
      <c r="F37" s="12">
        <v>602.47712852540155</v>
      </c>
      <c r="G37" s="45">
        <f t="shared" si="27"/>
        <v>22.38859637724806</v>
      </c>
      <c r="H37" s="12">
        <v>459.39253379085631</v>
      </c>
      <c r="I37" s="13">
        <f>H37/$B37*100</f>
        <v>17.071443098492875</v>
      </c>
      <c r="J37" s="12">
        <v>150.33046936218247</v>
      </c>
      <c r="K37" s="13">
        <f>J37/$B37*100</f>
        <v>5.5864165499358949</v>
      </c>
    </row>
    <row r="38" spans="1:11" ht="14.1" customHeight="1" x14ac:dyDescent="0.2">
      <c r="A38" s="33" t="s">
        <v>19</v>
      </c>
      <c r="B38" s="19">
        <v>43.000000014999976</v>
      </c>
      <c r="C38" s="17">
        <f t="shared" ref="C38:I54" si="28">B38/$B38*100</f>
        <v>100</v>
      </c>
      <c r="D38" s="16">
        <v>22.114285721999998</v>
      </c>
      <c r="E38" s="46">
        <f t="shared" si="27"/>
        <v>51.428571428571459</v>
      </c>
      <c r="F38" s="16">
        <v>19.657142864000001</v>
      </c>
      <c r="G38" s="46">
        <f t="shared" si="27"/>
        <v>45.714285714285744</v>
      </c>
      <c r="H38" s="16">
        <v>8.6000000030000017</v>
      </c>
      <c r="I38" s="17">
        <f t="shared" si="28"/>
        <v>20.000000000000014</v>
      </c>
      <c r="J38" s="16">
        <v>0</v>
      </c>
      <c r="K38" s="17">
        <f t="shared" ref="K38" si="29">J38/$B38*100</f>
        <v>0</v>
      </c>
    </row>
    <row r="39" spans="1:11" ht="14.1" customHeight="1" x14ac:dyDescent="0.2">
      <c r="A39" s="33" t="s">
        <v>21</v>
      </c>
      <c r="B39" s="19">
        <v>186.00000002999994</v>
      </c>
      <c r="C39" s="17">
        <f t="shared" si="28"/>
        <v>100</v>
      </c>
      <c r="D39" s="16">
        <v>75.830769242999978</v>
      </c>
      <c r="E39" s="46">
        <f t="shared" si="27"/>
        <v>40.769230769230766</v>
      </c>
      <c r="F39" s="16">
        <v>61.523076932999977</v>
      </c>
      <c r="G39" s="46">
        <f t="shared" si="27"/>
        <v>33.076923076923073</v>
      </c>
      <c r="H39" s="16">
        <v>17.169230771999995</v>
      </c>
      <c r="I39" s="17">
        <f t="shared" si="28"/>
        <v>9.2307692307692317</v>
      </c>
      <c r="J39" s="16">
        <v>20.030769233999994</v>
      </c>
      <c r="K39" s="17">
        <f t="shared" ref="K39" si="30">J39/$B39*100</f>
        <v>10.76923076923077</v>
      </c>
    </row>
    <row r="40" spans="1:11" ht="14.1" customHeight="1" x14ac:dyDescent="0.2">
      <c r="A40" s="33" t="s">
        <v>22</v>
      </c>
      <c r="B40" s="19">
        <v>956.99999999999955</v>
      </c>
      <c r="C40" s="17">
        <f t="shared" si="28"/>
        <v>100</v>
      </c>
      <c r="D40" s="16">
        <v>327.65880822275733</v>
      </c>
      <c r="E40" s="46">
        <f t="shared" si="27"/>
        <v>34.238119981479358</v>
      </c>
      <c r="F40" s="16">
        <v>193.98743699199989</v>
      </c>
      <c r="G40" s="46">
        <f t="shared" si="27"/>
        <v>20.270369591640542</v>
      </c>
      <c r="H40" s="16">
        <v>156.76981161936993</v>
      </c>
      <c r="I40" s="17">
        <f t="shared" si="28"/>
        <v>16.381380524490076</v>
      </c>
      <c r="J40" s="16">
        <v>33.354709518948489</v>
      </c>
      <c r="K40" s="17">
        <f t="shared" ref="K40" si="31">J40/$B40*100</f>
        <v>3.485340597591275</v>
      </c>
    </row>
    <row r="41" spans="1:11" ht="14.1" customHeight="1" x14ac:dyDescent="0.2">
      <c r="A41" s="33" t="s">
        <v>23</v>
      </c>
      <c r="B41" s="19">
        <v>1382.9999999999968</v>
      </c>
      <c r="C41" s="17">
        <f t="shared" si="28"/>
        <v>100</v>
      </c>
      <c r="D41" s="16">
        <v>533.05350969968765</v>
      </c>
      <c r="E41" s="46">
        <f t="shared" si="27"/>
        <v>38.543276189420745</v>
      </c>
      <c r="F41" s="16">
        <v>259.56576964640158</v>
      </c>
      <c r="G41" s="46">
        <f t="shared" si="27"/>
        <v>18.768313061923511</v>
      </c>
      <c r="H41" s="16">
        <v>263.6004793464864</v>
      </c>
      <c r="I41" s="17">
        <f t="shared" si="28"/>
        <v>19.060049121221041</v>
      </c>
      <c r="J41" s="16">
        <v>81.041376149233969</v>
      </c>
      <c r="K41" s="17">
        <f t="shared" ref="K41" si="32">J41/$B41*100</f>
        <v>5.8598247396409366</v>
      </c>
    </row>
    <row r="42" spans="1:11" ht="14.1" customHeight="1" x14ac:dyDescent="0.2">
      <c r="A42" s="33" t="s">
        <v>24</v>
      </c>
      <c r="B42" s="19">
        <v>12.000000001000002</v>
      </c>
      <c r="C42" s="17">
        <f t="shared" si="28"/>
        <v>100</v>
      </c>
      <c r="D42" s="16">
        <v>5.4545454550000008</v>
      </c>
      <c r="E42" s="46">
        <f t="shared" si="27"/>
        <v>45.454545454545453</v>
      </c>
      <c r="F42" s="16">
        <v>5.4545454550000008</v>
      </c>
      <c r="G42" s="46">
        <f t="shared" si="27"/>
        <v>45.454545454545453</v>
      </c>
      <c r="H42" s="16">
        <v>0</v>
      </c>
      <c r="I42" s="17">
        <f t="shared" si="28"/>
        <v>0</v>
      </c>
      <c r="J42" s="16">
        <v>0</v>
      </c>
      <c r="K42" s="17">
        <f t="shared" ref="K42" si="33">J42/$B42*100</f>
        <v>0</v>
      </c>
    </row>
    <row r="43" spans="1:11" ht="14.1" customHeight="1" x14ac:dyDescent="0.2">
      <c r="A43" s="33" t="s">
        <v>49</v>
      </c>
      <c r="B43" s="19">
        <v>110.00000001500013</v>
      </c>
      <c r="C43" s="17">
        <f t="shared" si="28"/>
        <v>100</v>
      </c>
      <c r="D43" s="16">
        <v>74.216867480000062</v>
      </c>
      <c r="E43" s="46">
        <f t="shared" si="27"/>
        <v>67.469879518072275</v>
      </c>
      <c r="F43" s="16">
        <v>62.28915663500004</v>
      </c>
      <c r="G43" s="46">
        <f t="shared" si="27"/>
        <v>56.626506024096358</v>
      </c>
      <c r="H43" s="16">
        <v>13.253012050000001</v>
      </c>
      <c r="I43" s="17">
        <f t="shared" si="28"/>
        <v>12.048192771084326</v>
      </c>
      <c r="J43" s="16">
        <v>15.903614460000002</v>
      </c>
      <c r="K43" s="17">
        <f t="shared" ref="K43" si="34">J43/$B43*100</f>
        <v>14.457831325301191</v>
      </c>
    </row>
    <row r="44" spans="1:11" ht="14.1" customHeight="1" x14ac:dyDescent="0.2">
      <c r="A44" s="3"/>
      <c r="B44" s="16"/>
      <c r="C44" s="17"/>
      <c r="D44" s="17"/>
      <c r="E44" s="46"/>
      <c r="F44" s="16"/>
      <c r="G44" s="46"/>
      <c r="H44" s="16"/>
      <c r="I44" s="17"/>
      <c r="J44" s="16"/>
      <c r="K44" s="17"/>
    </row>
    <row r="45" spans="1:11" s="14" customFormat="1" ht="14.1" customHeight="1" x14ac:dyDescent="0.2">
      <c r="A45" s="35" t="s">
        <v>50</v>
      </c>
      <c r="B45" s="12">
        <v>697.00000004599929</v>
      </c>
      <c r="C45" s="13">
        <f t="shared" si="28"/>
        <v>100</v>
      </c>
      <c r="D45" s="12">
        <v>484.15482134162033</v>
      </c>
      <c r="E45" s="45">
        <f>D45/$B45*100</f>
        <v>69.462671636968153</v>
      </c>
      <c r="F45" s="12">
        <v>325.49956940735228</v>
      </c>
      <c r="G45" s="45">
        <f>F45/$B45*100</f>
        <v>46.700081690942696</v>
      </c>
      <c r="H45" s="12">
        <v>97.072028395362821</v>
      </c>
      <c r="I45" s="13">
        <f t="shared" si="28"/>
        <v>13.927120285359603</v>
      </c>
      <c r="J45" s="12">
        <v>233.7954830778902</v>
      </c>
      <c r="K45" s="13">
        <f t="shared" ref="K45" si="35">J45/$B45*100</f>
        <v>33.543110912835097</v>
      </c>
    </row>
    <row r="46" spans="1:11" ht="14.1" customHeight="1" x14ac:dyDescent="0.2">
      <c r="A46" s="33" t="s">
        <v>51</v>
      </c>
      <c r="B46" s="16">
        <v>470.99999999999943</v>
      </c>
      <c r="C46" s="17">
        <f t="shared" si="28"/>
        <v>100</v>
      </c>
      <c r="D46" s="16">
        <v>338.96252703662032</v>
      </c>
      <c r="E46" s="46">
        <f>D46/$B46*100</f>
        <v>71.966566249813312</v>
      </c>
      <c r="F46" s="16">
        <v>215.25919483235225</v>
      </c>
      <c r="G46" s="46">
        <f>F46/$B46*100</f>
        <v>45.702589136380581</v>
      </c>
      <c r="H46" s="16">
        <v>70.635308151362821</v>
      </c>
      <c r="I46" s="17">
        <f t="shared" si="28"/>
        <v>14.996880711542019</v>
      </c>
      <c r="J46" s="16">
        <v>184.26293765689019</v>
      </c>
      <c r="K46" s="17">
        <f t="shared" ref="K46" si="36">J46/$B46*100</f>
        <v>39.121642814626412</v>
      </c>
    </row>
    <row r="47" spans="1:11" ht="14.1" customHeight="1" x14ac:dyDescent="0.2">
      <c r="A47" s="33" t="s">
        <v>52</v>
      </c>
      <c r="B47" s="16">
        <v>77.000000001999993</v>
      </c>
      <c r="C47" s="17">
        <f t="shared" si="28"/>
        <v>100</v>
      </c>
      <c r="D47" s="16">
        <v>50.491803280000035</v>
      </c>
      <c r="E47" s="46">
        <f>D47/$B47*100</f>
        <v>65.57377049180333</v>
      </c>
      <c r="F47" s="16">
        <v>37.868852460000021</v>
      </c>
      <c r="G47" s="46">
        <f>F47/$B47*100</f>
        <v>49.180327868852494</v>
      </c>
      <c r="H47" s="16">
        <v>8.8360655739999991</v>
      </c>
      <c r="I47" s="17">
        <f t="shared" si="28"/>
        <v>11.475409836065573</v>
      </c>
      <c r="J47" s="16">
        <v>13.885245901999998</v>
      </c>
      <c r="K47" s="17">
        <f t="shared" ref="K47" si="37">J47/$B47*100</f>
        <v>18.032786885245898</v>
      </c>
    </row>
    <row r="48" spans="1:11" ht="14.1" customHeight="1" x14ac:dyDescent="0.2">
      <c r="A48" s="33" t="s">
        <v>1</v>
      </c>
      <c r="B48" s="16">
        <v>28.000000002</v>
      </c>
      <c r="C48" s="17">
        <f t="shared" si="28"/>
        <v>100</v>
      </c>
      <c r="D48" s="16">
        <v>22.615384617</v>
      </c>
      <c r="E48" s="46">
        <f>D48/$B48*100</f>
        <v>80.769230769230774</v>
      </c>
      <c r="F48" s="16">
        <v>18.307692309</v>
      </c>
      <c r="G48" s="46">
        <f>F48/$B48*100</f>
        <v>65.384615384615387</v>
      </c>
      <c r="H48" s="16">
        <v>2.153846154</v>
      </c>
      <c r="I48" s="17">
        <f t="shared" si="28"/>
        <v>7.6923076923076925</v>
      </c>
      <c r="J48" s="16">
        <v>8.6153846160000001</v>
      </c>
      <c r="K48" s="17">
        <f t="shared" ref="K48" si="38">J48/$B48*100</f>
        <v>30.76923076923077</v>
      </c>
    </row>
    <row r="49" spans="1:12" ht="14.1" customHeight="1" x14ac:dyDescent="0.2">
      <c r="A49" s="33" t="s">
        <v>53</v>
      </c>
      <c r="B49" s="16">
        <v>121.00000004199988</v>
      </c>
      <c r="C49" s="17">
        <f t="shared" si="28"/>
        <v>100</v>
      </c>
      <c r="D49" s="16">
        <v>72.085106407999959</v>
      </c>
      <c r="E49" s="46">
        <f>D49/$B49*100</f>
        <v>59.574468085106403</v>
      </c>
      <c r="F49" s="16">
        <v>54.06382980599998</v>
      </c>
      <c r="G49" s="46">
        <f>F49/$B49*100</f>
        <v>44.680851063829813</v>
      </c>
      <c r="H49" s="16">
        <v>15.446808515999999</v>
      </c>
      <c r="I49" s="17">
        <f t="shared" si="28"/>
        <v>12.765957446808523</v>
      </c>
      <c r="J49" s="16">
        <v>27.031914903000011</v>
      </c>
      <c r="K49" s="17">
        <f t="shared" ref="K49" si="39">J49/$B49*100</f>
        <v>22.340425531914924</v>
      </c>
    </row>
    <row r="50" spans="1:12" ht="14.1" customHeight="1" x14ac:dyDescent="0.2">
      <c r="A50" s="3"/>
      <c r="B50" s="16"/>
      <c r="C50" s="17"/>
      <c r="D50" s="17"/>
      <c r="E50" s="46"/>
      <c r="F50" s="16"/>
      <c r="G50" s="46"/>
      <c r="H50" s="16"/>
      <c r="I50" s="17"/>
      <c r="J50" s="16"/>
      <c r="K50" s="17"/>
    </row>
    <row r="51" spans="1:12" s="14" customFormat="1" ht="14.1" customHeight="1" x14ac:dyDescent="0.2">
      <c r="A51" s="32" t="s">
        <v>31</v>
      </c>
      <c r="B51" s="12">
        <v>7207.9999999870033</v>
      </c>
      <c r="C51" s="13">
        <f t="shared" si="28"/>
        <v>100</v>
      </c>
      <c r="D51" s="12">
        <v>2939.7163645029814</v>
      </c>
      <c r="E51" s="45">
        <f>D51/$B51*100</f>
        <v>40.784078308938426</v>
      </c>
      <c r="F51" s="12">
        <v>790.14900327035684</v>
      </c>
      <c r="G51" s="45">
        <f>F51/$B51*100</f>
        <v>10.962111588121276</v>
      </c>
      <c r="H51" s="12">
        <v>2104.6473570272028</v>
      </c>
      <c r="I51" s="13">
        <f t="shared" si="28"/>
        <v>29.198770214081541</v>
      </c>
      <c r="J51" s="12">
        <v>478.04665666721905</v>
      </c>
      <c r="K51" s="13">
        <f t="shared" ref="K51" si="40">J51/$B51*100</f>
        <v>6.632167822809115</v>
      </c>
      <c r="L51" s="52"/>
    </row>
    <row r="52" spans="1:12" ht="14.1" customHeight="1" x14ac:dyDescent="0.2">
      <c r="A52" s="33" t="s">
        <v>25</v>
      </c>
      <c r="B52" s="16">
        <v>75.999999987000066</v>
      </c>
      <c r="C52" s="17">
        <f t="shared" si="28"/>
        <v>100</v>
      </c>
      <c r="D52" s="16">
        <v>51.525423719999999</v>
      </c>
      <c r="E52" s="46">
        <f>D52/$B52*100</f>
        <v>67.796610169491473</v>
      </c>
      <c r="F52" s="16">
        <v>43.796610162</v>
      </c>
      <c r="G52" s="46">
        <f>F52/$B52*100</f>
        <v>57.627118644067743</v>
      </c>
      <c r="H52" s="16">
        <v>14.169491523</v>
      </c>
      <c r="I52" s="17">
        <f t="shared" si="28"/>
        <v>18.644067796610152</v>
      </c>
      <c r="J52" s="16">
        <v>10.305084744</v>
      </c>
      <c r="K52" s="17">
        <f t="shared" ref="K52" si="41">J52/$B52*100</f>
        <v>13.559322033898294</v>
      </c>
    </row>
    <row r="53" spans="1:12" ht="14.1" customHeight="1" x14ac:dyDescent="0.2">
      <c r="A53" s="33" t="s">
        <v>26</v>
      </c>
      <c r="B53" s="16">
        <v>7132.0000000000036</v>
      </c>
      <c r="C53" s="17">
        <f t="shared" si="28"/>
        <v>100</v>
      </c>
      <c r="D53" s="16">
        <v>2888.1909407829812</v>
      </c>
      <c r="E53" s="46">
        <f>D53/$B53*100</f>
        <v>40.49622743666545</v>
      </c>
      <c r="F53" s="16">
        <v>746.35239310835686</v>
      </c>
      <c r="G53" s="46">
        <f>F53/$B53*100</f>
        <v>10.464840060408811</v>
      </c>
      <c r="H53" s="16">
        <v>2090.4778655042028</v>
      </c>
      <c r="I53" s="17">
        <f t="shared" si="28"/>
        <v>29.311243206733057</v>
      </c>
      <c r="J53" s="16">
        <v>467.74157192321906</v>
      </c>
      <c r="K53" s="17">
        <f t="shared" ref="K53" si="42">J53/$B53*100</f>
        <v>6.5583506999890462</v>
      </c>
    </row>
    <row r="54" spans="1:12" ht="14.1" customHeight="1" x14ac:dyDescent="0.2">
      <c r="A54" s="41" t="s">
        <v>54</v>
      </c>
      <c r="B54" s="16">
        <v>92</v>
      </c>
      <c r="C54" s="17">
        <f t="shared" si="28"/>
        <v>100</v>
      </c>
      <c r="D54" s="16">
        <v>40.25</v>
      </c>
      <c r="E54" s="46">
        <f>D54/$B54*100</f>
        <v>43.75</v>
      </c>
      <c r="F54" s="16">
        <v>27.3125</v>
      </c>
      <c r="G54" s="46">
        <f>F54/$B54*100</f>
        <v>29.6875</v>
      </c>
      <c r="H54" s="16">
        <v>12.9375</v>
      </c>
      <c r="I54" s="17">
        <f t="shared" si="28"/>
        <v>14.0625</v>
      </c>
      <c r="J54" s="16">
        <v>12.9375</v>
      </c>
      <c r="K54" s="17">
        <f t="shared" ref="K54" si="43">J54/$B54*100</f>
        <v>14.0625</v>
      </c>
    </row>
    <row r="55" spans="1:12" ht="14.1" customHeight="1" thickBot="1" x14ac:dyDescent="0.25">
      <c r="A55" s="29"/>
      <c r="B55" s="30"/>
      <c r="C55" s="31"/>
      <c r="D55" s="31"/>
      <c r="E55" s="31"/>
      <c r="F55" s="30"/>
      <c r="G55" s="47"/>
      <c r="H55" s="30"/>
      <c r="I55" s="31"/>
      <c r="J55" s="30"/>
      <c r="K55" s="31"/>
    </row>
    <row r="56" spans="1:12" ht="14.1" customHeight="1" x14ac:dyDescent="0.2">
      <c r="A56" s="37" t="s">
        <v>39</v>
      </c>
      <c r="B56" s="20"/>
      <c r="C56" s="20"/>
      <c r="D56" s="20"/>
      <c r="E56" s="20"/>
      <c r="J56" s="18"/>
      <c r="K56" s="18"/>
    </row>
    <row r="57" spans="1:12" ht="14.1" customHeight="1" x14ac:dyDescent="0.2">
      <c r="A57" s="38" t="s">
        <v>45</v>
      </c>
      <c r="B57" s="20"/>
      <c r="C57" s="20"/>
      <c r="D57" s="20"/>
      <c r="E57" s="20"/>
      <c r="J57" s="18"/>
      <c r="K57" s="18"/>
    </row>
    <row r="58" spans="1:12" ht="14.1" customHeight="1" x14ac:dyDescent="0.2">
      <c r="A58" s="38" t="s">
        <v>58</v>
      </c>
      <c r="B58" s="20"/>
      <c r="C58" s="20"/>
      <c r="D58" s="20"/>
      <c r="E58" s="20"/>
      <c r="J58" s="18"/>
      <c r="K58" s="18"/>
    </row>
    <row r="59" spans="1:12" ht="14.1" customHeight="1" x14ac:dyDescent="0.2">
      <c r="A59" s="38" t="s">
        <v>38</v>
      </c>
    </row>
    <row r="60" spans="1:12" ht="14.1" customHeight="1" x14ac:dyDescent="0.2">
      <c r="A60" s="38" t="s">
        <v>40</v>
      </c>
    </row>
    <row r="61" spans="1:12" ht="14.1" customHeight="1" x14ac:dyDescent="0.2">
      <c r="A61" s="38" t="s">
        <v>59</v>
      </c>
    </row>
    <row r="62" spans="1:12" ht="14.1" customHeight="1" x14ac:dyDescent="0.2">
      <c r="A62" s="38" t="s">
        <v>41</v>
      </c>
    </row>
    <row r="63" spans="1:12" ht="14.1" customHeight="1" x14ac:dyDescent="0.2">
      <c r="A63" s="38" t="s">
        <v>44</v>
      </c>
    </row>
    <row r="64" spans="1:12" ht="14.1" customHeight="1" x14ac:dyDescent="0.2">
      <c r="A64" s="39" t="s">
        <v>56</v>
      </c>
    </row>
  </sheetData>
  <mergeCells count="4">
    <mergeCell ref="H5:I5"/>
    <mergeCell ref="F5:G5"/>
    <mergeCell ref="J5:K5"/>
    <mergeCell ref="D5:E5"/>
  </mergeCells>
  <conditionalFormatting sqref="H11:H54 F11:F54 J11:J54">
    <cfRule type="expression" dxfId="0" priority="13">
      <formula>F11&lt;#REF!</formula>
    </cfRule>
  </conditionalFormatting>
  <pageMargins left="1" right="1" top="0.75" bottom="0.75" header="0.5" footer="0.5"/>
  <pageSetup scale="70" fitToHeight="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Jill Herbert</cp:lastModifiedBy>
  <cp:lastPrinted>2017-10-13T19:24:23Z</cp:lastPrinted>
  <dcterms:created xsi:type="dcterms:W3CDTF">2004-05-26T15:51:41Z</dcterms:created>
  <dcterms:modified xsi:type="dcterms:W3CDTF">2019-11-22T20:53:53Z</dcterms:modified>
</cp:coreProperties>
</file>